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C\Desktop\"/>
    </mc:Choice>
  </mc:AlternateContent>
  <bookViews>
    <workbookView xWindow="0" yWindow="0" windowWidth="20490" windowHeight="7575"/>
  </bookViews>
  <sheets>
    <sheet name="工作表1" sheetId="1" r:id="rId1"/>
  </sheets>
  <externalReferences>
    <externalReference r:id="rId2"/>
  </externalReferences>
  <definedNames>
    <definedName name="女子成績">[1]資料庫!$G$2582:$O$2597</definedName>
    <definedName name="男子成績">[1]資料庫!$G$1447:$O$1462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C20" i="1"/>
  <c r="B20" i="1"/>
  <c r="F19" i="1"/>
  <c r="E19" i="1"/>
  <c r="C19" i="1"/>
  <c r="B19" i="1"/>
  <c r="F18" i="1"/>
  <c r="E18" i="1"/>
  <c r="C18" i="1"/>
  <c r="B18" i="1"/>
  <c r="F17" i="1"/>
  <c r="E17" i="1"/>
  <c r="C17" i="1"/>
  <c r="B17" i="1"/>
  <c r="F16" i="1"/>
  <c r="E16" i="1"/>
  <c r="C16" i="1"/>
  <c r="B16" i="1"/>
  <c r="F15" i="1"/>
  <c r="E15" i="1"/>
  <c r="C15" i="1"/>
  <c r="B15" i="1"/>
  <c r="F14" i="1"/>
  <c r="E14" i="1"/>
  <c r="C14" i="1"/>
  <c r="B14" i="1"/>
  <c r="F13" i="1"/>
  <c r="E13" i="1"/>
  <c r="C13" i="1"/>
  <c r="B13" i="1"/>
  <c r="F12" i="1"/>
  <c r="E12" i="1"/>
  <c r="C12" i="1"/>
  <c r="B12" i="1"/>
  <c r="F11" i="1"/>
  <c r="E11" i="1"/>
  <c r="C11" i="1"/>
  <c r="B11" i="1"/>
  <c r="F10" i="1"/>
  <c r="E10" i="1"/>
  <c r="C10" i="1"/>
  <c r="B10" i="1"/>
  <c r="F9" i="1"/>
  <c r="E9" i="1"/>
  <c r="C9" i="1"/>
  <c r="B9" i="1"/>
  <c r="F8" i="1"/>
  <c r="E8" i="1"/>
  <c r="C8" i="1"/>
  <c r="B8" i="1"/>
  <c r="F7" i="1"/>
  <c r="E7" i="1"/>
  <c r="C7" i="1"/>
  <c r="B7" i="1"/>
  <c r="F6" i="1"/>
  <c r="E6" i="1"/>
  <c r="C6" i="1"/>
  <c r="B6" i="1"/>
  <c r="F5" i="1"/>
  <c r="E5" i="1"/>
  <c r="C5" i="1"/>
  <c r="B5" i="1"/>
</calcChain>
</file>

<file path=xl/sharedStrings.xml><?xml version="1.0" encoding="utf-8"?>
<sst xmlns="http://schemas.openxmlformats.org/spreadsheetml/2006/main" count="9" uniqueCount="9">
  <si>
    <t>男子組</t>
    <phoneticPr fontId="4" type="noConversion"/>
  </si>
  <si>
    <t>女子組</t>
  </si>
  <si>
    <t>名次</t>
    <phoneticPr fontId="4" type="noConversion"/>
  </si>
  <si>
    <t>姓名</t>
    <phoneticPr fontId="4" type="noConversion"/>
  </si>
  <si>
    <t>單位</t>
    <phoneticPr fontId="4" type="noConversion"/>
  </si>
  <si>
    <t>名次</t>
  </si>
  <si>
    <t>姓名</t>
  </si>
  <si>
    <t>單位</t>
  </si>
  <si>
    <t>108年度少年桌球國手選拔暨排名賽成績表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</si>
</sst>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0" xfId="1" applyFont="1" applyFill="1" applyAlignment="1">
      <alignment vertical="center" shrinkToFit="1"/>
    </xf>
    <xf numFmtId="0" fontId="2" fillId="2" borderId="0" xfId="1" applyFont="1" applyFill="1" applyAlignment="1">
      <alignment horizontal="center" vertical="center" wrapText="1" shrinkToFit="1"/>
    </xf>
    <xf numFmtId="0" fontId="5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&#23569;&#24180;&#26700;&#29699;&#22283;&#25163;&#36984;&#25300;&#26280;&#25490;&#21517;&#36093;-&#24453;&#29992;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頁"/>
      <sheetName val="籤號表"/>
      <sheetName val="資料庫"/>
      <sheetName val="排名賽籤表"/>
      <sheetName val="記錄表"/>
      <sheetName val="時程表"/>
      <sheetName val="成績表"/>
    </sheetNames>
    <sheetDataSet>
      <sheetData sheetId="0"/>
      <sheetData sheetId="1"/>
      <sheetData sheetId="2">
        <row r="1447">
          <cell r="G1447">
            <v>1</v>
          </cell>
          <cell r="H1447" t="str">
            <v>第一名</v>
          </cell>
          <cell r="J1447" t="str">
            <v>351</v>
          </cell>
          <cell r="K1447" t="str">
            <v>W</v>
          </cell>
          <cell r="L1447">
            <v>221</v>
          </cell>
          <cell r="M1447" t="str">
            <v>徐絃家</v>
          </cell>
          <cell r="O1447" t="str">
            <v>桃園大有</v>
          </cell>
        </row>
        <row r="1448">
          <cell r="G1448">
            <v>2</v>
          </cell>
          <cell r="H1448" t="str">
            <v>第二名</v>
          </cell>
          <cell r="J1448" t="str">
            <v>351</v>
          </cell>
          <cell r="K1448" t="str">
            <v>L</v>
          </cell>
          <cell r="L1448">
            <v>1</v>
          </cell>
          <cell r="M1448" t="str">
            <v>趙柏宥</v>
          </cell>
          <cell r="O1448" t="str">
            <v>竹市虎林</v>
          </cell>
        </row>
        <row r="1449">
          <cell r="G1449">
            <v>3</v>
          </cell>
          <cell r="H1449" t="str">
            <v>第三名</v>
          </cell>
          <cell r="J1449" t="str">
            <v>(339)</v>
          </cell>
          <cell r="K1449" t="str">
            <v>W</v>
          </cell>
          <cell r="L1449" t="str">
            <v>D</v>
          </cell>
          <cell r="M1449" t="str">
            <v>蕭子睿</v>
          </cell>
          <cell r="O1449" t="str">
            <v>臺南崇明</v>
          </cell>
        </row>
        <row r="1450">
          <cell r="G1450">
            <v>4</v>
          </cell>
          <cell r="H1450" t="str">
            <v>第四名</v>
          </cell>
          <cell r="J1450" t="str">
            <v>(339)</v>
          </cell>
          <cell r="K1450" t="str">
            <v>L</v>
          </cell>
          <cell r="L1450" t="str">
            <v>A</v>
          </cell>
          <cell r="M1450" t="str">
            <v>邱笠宸</v>
          </cell>
          <cell r="O1450" t="str">
            <v>新北新興</v>
          </cell>
        </row>
        <row r="1451">
          <cell r="G1451">
            <v>5</v>
          </cell>
          <cell r="H1451" t="str">
            <v>第五名</v>
          </cell>
          <cell r="J1451" t="str">
            <v>(338)</v>
          </cell>
          <cell r="K1451" t="str">
            <v>W</v>
          </cell>
          <cell r="L1451" t="str">
            <v>C</v>
          </cell>
          <cell r="M1451" t="str">
            <v>蘇晨翔</v>
          </cell>
          <cell r="O1451" t="str">
            <v>臺北民權</v>
          </cell>
        </row>
        <row r="1452">
          <cell r="G1452">
            <v>6</v>
          </cell>
          <cell r="H1452" t="str">
            <v>第六名</v>
          </cell>
          <cell r="J1452" t="str">
            <v>(338)</v>
          </cell>
          <cell r="K1452" t="str">
            <v>L</v>
          </cell>
          <cell r="L1452" t="str">
            <v>B</v>
          </cell>
          <cell r="M1452" t="str">
            <v>李柏諭</v>
          </cell>
          <cell r="O1452" t="str">
            <v>臺北石牌</v>
          </cell>
        </row>
        <row r="1453">
          <cell r="G1453">
            <v>7</v>
          </cell>
          <cell r="H1453" t="str">
            <v>第七名</v>
          </cell>
          <cell r="J1453" t="str">
            <v>(337)</v>
          </cell>
          <cell r="K1453" t="str">
            <v>W</v>
          </cell>
          <cell r="L1453">
            <v>84</v>
          </cell>
          <cell r="M1453" t="str">
            <v>李昀軒</v>
          </cell>
          <cell r="O1453" t="str">
            <v>臺北石牌</v>
          </cell>
        </row>
        <row r="1454">
          <cell r="G1454">
            <v>8</v>
          </cell>
          <cell r="H1454" t="str">
            <v>第八名</v>
          </cell>
          <cell r="J1454" t="str">
            <v>(337)</v>
          </cell>
          <cell r="K1454" t="str">
            <v>L</v>
          </cell>
          <cell r="L1454">
            <v>181</v>
          </cell>
          <cell r="M1454" t="str">
            <v>趙浩守</v>
          </cell>
          <cell r="O1454" t="str">
            <v>新北修德</v>
          </cell>
        </row>
        <row r="1455">
          <cell r="G1455">
            <v>9</v>
          </cell>
          <cell r="H1455" t="str">
            <v>第九名</v>
          </cell>
          <cell r="J1455" t="str">
            <v>&lt;336&gt;</v>
          </cell>
          <cell r="K1455" t="str">
            <v>W</v>
          </cell>
          <cell r="L1455">
            <v>88</v>
          </cell>
          <cell r="M1455" t="str">
            <v>楊皓任</v>
          </cell>
          <cell r="O1455" t="str">
            <v>新北明志</v>
          </cell>
        </row>
        <row r="1456">
          <cell r="G1456">
            <v>10</v>
          </cell>
          <cell r="H1456" t="str">
            <v>第十名</v>
          </cell>
          <cell r="J1456" t="str">
            <v>&lt;336&gt;</v>
          </cell>
          <cell r="K1456" t="str">
            <v>L</v>
          </cell>
          <cell r="L1456">
            <v>336</v>
          </cell>
          <cell r="M1456" t="str">
            <v>戴博鈞</v>
          </cell>
          <cell r="O1456" t="str">
            <v>臺南崇明</v>
          </cell>
        </row>
        <row r="1457">
          <cell r="G1457">
            <v>11</v>
          </cell>
          <cell r="H1457" t="str">
            <v>第十一名</v>
          </cell>
          <cell r="J1457" t="str">
            <v>&lt;335&gt;</v>
          </cell>
          <cell r="K1457" t="str">
            <v>W</v>
          </cell>
          <cell r="L1457">
            <v>169</v>
          </cell>
          <cell r="M1457" t="str">
            <v>劉士銘</v>
          </cell>
          <cell r="O1457" t="str">
            <v>臺北民權</v>
          </cell>
        </row>
        <row r="1458">
          <cell r="G1458">
            <v>12</v>
          </cell>
          <cell r="H1458" t="str">
            <v>第十二名</v>
          </cell>
          <cell r="J1458" t="str">
            <v>&lt;335&gt;</v>
          </cell>
          <cell r="K1458" t="str">
            <v>L</v>
          </cell>
          <cell r="L1458">
            <v>76</v>
          </cell>
          <cell r="M1458" t="str">
            <v>洪敬愷</v>
          </cell>
          <cell r="O1458" t="str">
            <v>臺北民權</v>
          </cell>
        </row>
        <row r="1459">
          <cell r="G1459">
            <v>13</v>
          </cell>
          <cell r="H1459" t="str">
            <v>第九名</v>
          </cell>
          <cell r="J1459" t="str">
            <v>[336]</v>
          </cell>
          <cell r="K1459" t="str">
            <v>W</v>
          </cell>
          <cell r="L1459">
            <v>92</v>
          </cell>
          <cell r="M1459" t="str">
            <v>劉謙叡</v>
          </cell>
          <cell r="O1459" t="str">
            <v>臺中大勇</v>
          </cell>
        </row>
        <row r="1460">
          <cell r="G1460">
            <v>14</v>
          </cell>
          <cell r="H1460" t="str">
            <v>第十名</v>
          </cell>
          <cell r="J1460" t="str">
            <v>[336]</v>
          </cell>
          <cell r="K1460" t="str">
            <v>L</v>
          </cell>
          <cell r="L1460">
            <v>176</v>
          </cell>
          <cell r="M1460" t="str">
            <v>李建鋆</v>
          </cell>
          <cell r="O1460" t="str">
            <v>臺北石牌</v>
          </cell>
        </row>
        <row r="1461">
          <cell r="G1461">
            <v>15</v>
          </cell>
          <cell r="H1461" t="str">
            <v>第十一名</v>
          </cell>
          <cell r="J1461" t="str">
            <v>[335]</v>
          </cell>
          <cell r="K1461" t="str">
            <v>W</v>
          </cell>
          <cell r="L1461">
            <v>76</v>
          </cell>
          <cell r="M1461" t="str">
            <v>林學庸</v>
          </cell>
          <cell r="O1461" t="str">
            <v>宜蘭宜蘭</v>
          </cell>
        </row>
        <row r="1462">
          <cell r="G1462">
            <v>16</v>
          </cell>
          <cell r="H1462" t="str">
            <v>第十二名</v>
          </cell>
          <cell r="J1462" t="str">
            <v>[335]</v>
          </cell>
          <cell r="K1462" t="str">
            <v>L</v>
          </cell>
          <cell r="L1462">
            <v>253</v>
          </cell>
          <cell r="M1462" t="str">
            <v>林鄭文哲</v>
          </cell>
          <cell r="O1462" t="str">
            <v>桃園大有</v>
          </cell>
        </row>
        <row r="2582">
          <cell r="G2582">
            <v>1</v>
          </cell>
          <cell r="H2582" t="str">
            <v>第一名</v>
          </cell>
          <cell r="J2582" t="str">
            <v>255</v>
          </cell>
          <cell r="K2582" t="str">
            <v>W</v>
          </cell>
          <cell r="L2582">
            <v>1</v>
          </cell>
          <cell r="M2582" t="str">
            <v>葉伊恬</v>
          </cell>
          <cell r="O2582" t="str">
            <v>智淵乒乓</v>
          </cell>
        </row>
        <row r="2583">
          <cell r="G2583">
            <v>2</v>
          </cell>
          <cell r="H2583" t="str">
            <v>第二名</v>
          </cell>
          <cell r="J2583" t="str">
            <v>255</v>
          </cell>
          <cell r="K2583" t="str">
            <v>L</v>
          </cell>
          <cell r="L2583">
            <v>193</v>
          </cell>
          <cell r="M2583" t="str">
            <v>劉子菲</v>
          </cell>
          <cell r="O2583" t="str">
            <v>臺北龍安</v>
          </cell>
        </row>
        <row r="2584">
          <cell r="G2584">
            <v>3</v>
          </cell>
          <cell r="H2584" t="str">
            <v>第三名</v>
          </cell>
          <cell r="J2584" t="str">
            <v>(259)</v>
          </cell>
          <cell r="K2584" t="str">
            <v>W</v>
          </cell>
          <cell r="L2584" t="str">
            <v>C</v>
          </cell>
          <cell r="M2584" t="str">
            <v>陳伊依</v>
          </cell>
          <cell r="O2584" t="str">
            <v>臺北民權</v>
          </cell>
        </row>
        <row r="2585">
          <cell r="G2585">
            <v>4</v>
          </cell>
          <cell r="H2585" t="str">
            <v>第四名</v>
          </cell>
          <cell r="J2585" t="str">
            <v>(259)</v>
          </cell>
          <cell r="K2585" t="str">
            <v>L</v>
          </cell>
          <cell r="L2585" t="str">
            <v>B</v>
          </cell>
          <cell r="M2585" t="str">
            <v>巫嘉恩</v>
          </cell>
          <cell r="O2585" t="str">
            <v>新北民安</v>
          </cell>
        </row>
        <row r="2586">
          <cell r="G2586">
            <v>5</v>
          </cell>
          <cell r="H2586" t="str">
            <v>第五名</v>
          </cell>
          <cell r="J2586" t="str">
            <v>(258)</v>
          </cell>
          <cell r="K2586" t="str">
            <v>W</v>
          </cell>
          <cell r="L2586" t="str">
            <v>D</v>
          </cell>
          <cell r="M2586" t="str">
            <v>蔡侑臻</v>
          </cell>
          <cell r="O2586" t="str">
            <v>新北江翠</v>
          </cell>
        </row>
        <row r="2587">
          <cell r="G2587">
            <v>6</v>
          </cell>
          <cell r="H2587" t="str">
            <v>第六名</v>
          </cell>
          <cell r="J2587" t="str">
            <v>(258)</v>
          </cell>
          <cell r="K2587" t="str">
            <v>L</v>
          </cell>
          <cell r="L2587" t="str">
            <v>A</v>
          </cell>
          <cell r="M2587" t="str">
            <v>陳詩涵</v>
          </cell>
          <cell r="O2587" t="str">
            <v>苗栗照南</v>
          </cell>
        </row>
        <row r="2588">
          <cell r="G2588">
            <v>7</v>
          </cell>
          <cell r="H2588" t="str">
            <v>第七名</v>
          </cell>
          <cell r="J2588" t="str">
            <v>(257)</v>
          </cell>
          <cell r="K2588" t="str">
            <v>W</v>
          </cell>
          <cell r="L2588">
            <v>252</v>
          </cell>
          <cell r="M2588" t="str">
            <v>彭郁涵</v>
          </cell>
          <cell r="O2588" t="str">
            <v>臺北仁愛</v>
          </cell>
        </row>
        <row r="2589">
          <cell r="G2589">
            <v>8</v>
          </cell>
          <cell r="H2589" t="str">
            <v>第八名</v>
          </cell>
          <cell r="J2589" t="str">
            <v>(257)</v>
          </cell>
          <cell r="K2589" t="str">
            <v>L</v>
          </cell>
          <cell r="L2589">
            <v>128</v>
          </cell>
          <cell r="M2589" t="str">
            <v>王毓潔</v>
          </cell>
          <cell r="O2589" t="str">
            <v>宜蘭宜蘭</v>
          </cell>
        </row>
        <row r="2590">
          <cell r="G2590">
            <v>9</v>
          </cell>
          <cell r="H2590" t="str">
            <v>第九名</v>
          </cell>
          <cell r="J2590" t="str">
            <v>&lt;256&gt;</v>
          </cell>
          <cell r="K2590" t="str">
            <v>W</v>
          </cell>
          <cell r="L2590">
            <v>1</v>
          </cell>
          <cell r="M2590" t="str">
            <v>蔡依珍</v>
          </cell>
          <cell r="O2590" t="str">
            <v>新北錦和</v>
          </cell>
        </row>
        <row r="2591">
          <cell r="G2591">
            <v>10</v>
          </cell>
          <cell r="H2591" t="str">
            <v>第十名</v>
          </cell>
          <cell r="J2591" t="str">
            <v>&lt;256&gt;</v>
          </cell>
          <cell r="K2591" t="str">
            <v>L</v>
          </cell>
          <cell r="L2591">
            <v>129</v>
          </cell>
          <cell r="M2591" t="str">
            <v>劉于萍</v>
          </cell>
          <cell r="O2591" t="str">
            <v>臺北仁愛</v>
          </cell>
        </row>
        <row r="2592">
          <cell r="G2592">
            <v>11</v>
          </cell>
          <cell r="H2592" t="str">
            <v>第十一名</v>
          </cell>
          <cell r="J2592" t="str">
            <v>&lt;255&gt;</v>
          </cell>
          <cell r="K2592" t="str">
            <v>W</v>
          </cell>
          <cell r="L2592">
            <v>234</v>
          </cell>
          <cell r="M2592" t="str">
            <v>林芯彤</v>
          </cell>
          <cell r="O2592" t="str">
            <v>新北錦和</v>
          </cell>
        </row>
        <row r="2593">
          <cell r="G2593">
            <v>12</v>
          </cell>
          <cell r="H2593" t="str">
            <v>第十二名</v>
          </cell>
          <cell r="J2593" t="str">
            <v>&lt;255&gt;</v>
          </cell>
          <cell r="K2593" t="str">
            <v>L</v>
          </cell>
          <cell r="L2593">
            <v>67</v>
          </cell>
          <cell r="M2593" t="str">
            <v>陳  瑜</v>
          </cell>
          <cell r="O2593" t="str">
            <v>臺北仁愛</v>
          </cell>
        </row>
        <row r="2594">
          <cell r="G2594">
            <v>13</v>
          </cell>
          <cell r="H2594" t="str">
            <v>第九名</v>
          </cell>
          <cell r="J2594" t="str">
            <v>[256]</v>
          </cell>
          <cell r="K2594" t="str">
            <v>W</v>
          </cell>
          <cell r="L2594">
            <v>193</v>
          </cell>
          <cell r="M2594" t="str">
            <v>楊子蓁</v>
          </cell>
          <cell r="O2594" t="str">
            <v>桃園元生</v>
          </cell>
        </row>
        <row r="2595">
          <cell r="G2595">
            <v>14</v>
          </cell>
          <cell r="H2595" t="str">
            <v>第十名</v>
          </cell>
          <cell r="J2595" t="str">
            <v>[256]</v>
          </cell>
          <cell r="K2595" t="str">
            <v>L</v>
          </cell>
          <cell r="L2595">
            <v>33</v>
          </cell>
          <cell r="M2595" t="str">
            <v>呂  芸</v>
          </cell>
          <cell r="O2595" t="str">
            <v>新北厚德</v>
          </cell>
        </row>
        <row r="2596">
          <cell r="G2596">
            <v>15</v>
          </cell>
          <cell r="H2596" t="str">
            <v>第十一名</v>
          </cell>
          <cell r="J2596" t="str">
            <v>[255]</v>
          </cell>
          <cell r="K2596" t="str">
            <v>W</v>
          </cell>
          <cell r="L2596">
            <v>99</v>
          </cell>
          <cell r="M2596" t="str">
            <v>周芷亦</v>
          </cell>
          <cell r="O2596" t="str">
            <v>臺北仁愛</v>
          </cell>
        </row>
        <row r="2597">
          <cell r="G2597">
            <v>16</v>
          </cell>
          <cell r="H2597" t="str">
            <v>第十二名</v>
          </cell>
          <cell r="J2597" t="str">
            <v>[255]</v>
          </cell>
          <cell r="K2597" t="str">
            <v>L</v>
          </cell>
          <cell r="L2597">
            <v>192</v>
          </cell>
          <cell r="M2597" t="str">
            <v>蔡佳靜</v>
          </cell>
          <cell r="O2597" t="str">
            <v>高雄南成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2" sqref="A2:F2"/>
    </sheetView>
  </sheetViews>
  <sheetFormatPr defaultRowHeight="16.5" x14ac:dyDescent="0.25"/>
  <cols>
    <col min="1" max="1" width="6.75" customWidth="1"/>
    <col min="2" max="3" width="18.625" customWidth="1"/>
    <col min="4" max="4" width="6.75" customWidth="1"/>
    <col min="5" max="6" width="18.625" customWidth="1"/>
  </cols>
  <sheetData>
    <row r="1" spans="1:6" ht="24.75" customHeight="1" x14ac:dyDescent="0.25">
      <c r="A1" s="1"/>
      <c r="B1" s="1"/>
      <c r="C1" s="1"/>
      <c r="D1" s="1"/>
      <c r="E1" s="1"/>
      <c r="F1" s="1"/>
    </row>
    <row r="2" spans="1:6" ht="24.75" customHeight="1" x14ac:dyDescent="0.25">
      <c r="A2" s="2" t="s">
        <v>8</v>
      </c>
      <c r="B2" s="2"/>
      <c r="C2" s="2"/>
      <c r="D2" s="2"/>
      <c r="E2" s="2"/>
      <c r="F2" s="2"/>
    </row>
    <row r="3" spans="1:6" ht="45" customHeight="1" x14ac:dyDescent="0.25">
      <c r="A3" s="3" t="s">
        <v>0</v>
      </c>
      <c r="B3" s="3"/>
      <c r="C3" s="3"/>
      <c r="D3" s="4" t="s">
        <v>1</v>
      </c>
      <c r="E3" s="4"/>
      <c r="F3" s="4"/>
    </row>
    <row r="4" spans="1:6" ht="45" customHeight="1" x14ac:dyDescent="0.25">
      <c r="A4" s="5" t="s">
        <v>2</v>
      </c>
      <c r="B4" s="6" t="s">
        <v>3</v>
      </c>
      <c r="C4" s="5" t="s">
        <v>4</v>
      </c>
      <c r="D4" s="7" t="s">
        <v>5</v>
      </c>
      <c r="E4" s="7" t="s">
        <v>6</v>
      </c>
      <c r="F4" s="7" t="s">
        <v>7</v>
      </c>
    </row>
    <row r="5" spans="1:6" ht="45" customHeight="1" x14ac:dyDescent="0.25">
      <c r="A5" s="5">
        <v>1</v>
      </c>
      <c r="B5" s="6" t="str">
        <f t="shared" ref="B5:B20" si="0">IFERROR(VLOOKUP(A5,男子成績,7,FALSE),"")</f>
        <v>徐絃家</v>
      </c>
      <c r="C5" s="5" t="str">
        <f t="shared" ref="C5:C20" si="1">IFERROR(VLOOKUP(A5,男子成績,9,FALSE),"")</f>
        <v>桃園大有</v>
      </c>
      <c r="D5" s="5">
        <v>1</v>
      </c>
      <c r="E5" s="6" t="str">
        <f t="shared" ref="E5:E20" si="2">IFERROR(VLOOKUP(D5,女子成績,7,FALSE),"")</f>
        <v>葉伊恬</v>
      </c>
      <c r="F5" s="5" t="str">
        <f t="shared" ref="F5:F20" si="3">IFERROR(VLOOKUP(D5,女子成績,9,FALSE),"")</f>
        <v>智淵乒乓</v>
      </c>
    </row>
    <row r="6" spans="1:6" ht="45" customHeight="1" x14ac:dyDescent="0.25">
      <c r="A6" s="5">
        <v>2</v>
      </c>
      <c r="B6" s="6" t="str">
        <f t="shared" si="0"/>
        <v>趙柏宥</v>
      </c>
      <c r="C6" s="5" t="str">
        <f t="shared" si="1"/>
        <v>竹市虎林</v>
      </c>
      <c r="D6" s="5">
        <v>2</v>
      </c>
      <c r="E6" s="6" t="str">
        <f t="shared" si="2"/>
        <v>劉子菲</v>
      </c>
      <c r="F6" s="5" t="str">
        <f t="shared" si="3"/>
        <v>臺北龍安</v>
      </c>
    </row>
    <row r="7" spans="1:6" ht="45" customHeight="1" x14ac:dyDescent="0.25">
      <c r="A7" s="5">
        <v>3</v>
      </c>
      <c r="B7" s="6" t="str">
        <f t="shared" si="0"/>
        <v>蕭子睿</v>
      </c>
      <c r="C7" s="5" t="str">
        <f t="shared" si="1"/>
        <v>臺南崇明</v>
      </c>
      <c r="D7" s="5">
        <v>3</v>
      </c>
      <c r="E7" s="6" t="str">
        <f t="shared" si="2"/>
        <v>陳伊依</v>
      </c>
      <c r="F7" s="5" t="str">
        <f t="shared" si="3"/>
        <v>臺北民權</v>
      </c>
    </row>
    <row r="8" spans="1:6" ht="45" customHeight="1" x14ac:dyDescent="0.25">
      <c r="A8" s="5">
        <v>4</v>
      </c>
      <c r="B8" s="6" t="str">
        <f t="shared" si="0"/>
        <v>邱笠宸</v>
      </c>
      <c r="C8" s="5" t="str">
        <f t="shared" si="1"/>
        <v>新北新興</v>
      </c>
      <c r="D8" s="5">
        <v>4</v>
      </c>
      <c r="E8" s="6" t="str">
        <f t="shared" si="2"/>
        <v>巫嘉恩</v>
      </c>
      <c r="F8" s="5" t="str">
        <f t="shared" si="3"/>
        <v>新北民安</v>
      </c>
    </row>
    <row r="9" spans="1:6" ht="45" customHeight="1" x14ac:dyDescent="0.25">
      <c r="A9" s="5">
        <v>5</v>
      </c>
      <c r="B9" s="6" t="str">
        <f t="shared" si="0"/>
        <v>蘇晨翔</v>
      </c>
      <c r="C9" s="5" t="str">
        <f t="shared" si="1"/>
        <v>臺北民權</v>
      </c>
      <c r="D9" s="5">
        <v>5</v>
      </c>
      <c r="E9" s="6" t="str">
        <f t="shared" si="2"/>
        <v>蔡侑臻</v>
      </c>
      <c r="F9" s="5" t="str">
        <f t="shared" si="3"/>
        <v>新北江翠</v>
      </c>
    </row>
    <row r="10" spans="1:6" ht="45" customHeight="1" x14ac:dyDescent="0.25">
      <c r="A10" s="5">
        <v>6</v>
      </c>
      <c r="B10" s="6" t="str">
        <f t="shared" si="0"/>
        <v>李柏諭</v>
      </c>
      <c r="C10" s="5" t="str">
        <f t="shared" si="1"/>
        <v>臺北石牌</v>
      </c>
      <c r="D10" s="5">
        <v>6</v>
      </c>
      <c r="E10" s="6" t="str">
        <f t="shared" si="2"/>
        <v>陳詩涵</v>
      </c>
      <c r="F10" s="5" t="str">
        <f t="shared" si="3"/>
        <v>苗栗照南</v>
      </c>
    </row>
    <row r="11" spans="1:6" ht="45" customHeight="1" x14ac:dyDescent="0.25">
      <c r="A11" s="5">
        <v>7</v>
      </c>
      <c r="B11" s="6" t="str">
        <f t="shared" si="0"/>
        <v>李昀軒</v>
      </c>
      <c r="C11" s="5" t="str">
        <f t="shared" si="1"/>
        <v>臺北石牌</v>
      </c>
      <c r="D11" s="5">
        <v>7</v>
      </c>
      <c r="E11" s="6" t="str">
        <f t="shared" si="2"/>
        <v>彭郁涵</v>
      </c>
      <c r="F11" s="5" t="str">
        <f t="shared" si="3"/>
        <v>臺北仁愛</v>
      </c>
    </row>
    <row r="12" spans="1:6" ht="45" customHeight="1" x14ac:dyDescent="0.25">
      <c r="A12" s="5">
        <v>8</v>
      </c>
      <c r="B12" s="6" t="str">
        <f t="shared" si="0"/>
        <v>趙浩守</v>
      </c>
      <c r="C12" s="5" t="str">
        <f t="shared" si="1"/>
        <v>新北修德</v>
      </c>
      <c r="D12" s="5">
        <v>8</v>
      </c>
      <c r="E12" s="6" t="str">
        <f t="shared" si="2"/>
        <v>王毓潔</v>
      </c>
      <c r="F12" s="5" t="str">
        <f t="shared" si="3"/>
        <v>宜蘭宜蘭</v>
      </c>
    </row>
    <row r="13" spans="1:6" ht="45" customHeight="1" x14ac:dyDescent="0.25">
      <c r="A13" s="5">
        <v>9</v>
      </c>
      <c r="B13" s="6" t="str">
        <f t="shared" si="0"/>
        <v>楊皓任</v>
      </c>
      <c r="C13" s="5" t="str">
        <f t="shared" si="1"/>
        <v>新北明志</v>
      </c>
      <c r="D13" s="5">
        <v>9</v>
      </c>
      <c r="E13" s="6" t="str">
        <f t="shared" si="2"/>
        <v>蔡依珍</v>
      </c>
      <c r="F13" s="5" t="str">
        <f t="shared" si="3"/>
        <v>新北錦和</v>
      </c>
    </row>
    <row r="14" spans="1:6" ht="45" customHeight="1" x14ac:dyDescent="0.25">
      <c r="A14" s="5">
        <v>10</v>
      </c>
      <c r="B14" s="6" t="str">
        <f t="shared" si="0"/>
        <v>戴博鈞</v>
      </c>
      <c r="C14" s="5" t="str">
        <f t="shared" si="1"/>
        <v>臺南崇明</v>
      </c>
      <c r="D14" s="5">
        <v>10</v>
      </c>
      <c r="E14" s="6" t="str">
        <f t="shared" si="2"/>
        <v>劉于萍</v>
      </c>
      <c r="F14" s="5" t="str">
        <f t="shared" si="3"/>
        <v>臺北仁愛</v>
      </c>
    </row>
    <row r="15" spans="1:6" ht="45" customHeight="1" x14ac:dyDescent="0.25">
      <c r="A15" s="5">
        <v>11</v>
      </c>
      <c r="B15" s="6" t="str">
        <f t="shared" si="0"/>
        <v>劉士銘</v>
      </c>
      <c r="C15" s="5" t="str">
        <f t="shared" si="1"/>
        <v>臺北民權</v>
      </c>
      <c r="D15" s="5">
        <v>11</v>
      </c>
      <c r="E15" s="6" t="str">
        <f t="shared" si="2"/>
        <v>林芯彤</v>
      </c>
      <c r="F15" s="5" t="str">
        <f t="shared" si="3"/>
        <v>新北錦和</v>
      </c>
    </row>
    <row r="16" spans="1:6" ht="45" customHeight="1" x14ac:dyDescent="0.25">
      <c r="A16" s="5">
        <v>12</v>
      </c>
      <c r="B16" s="6" t="str">
        <f t="shared" si="0"/>
        <v>洪敬愷</v>
      </c>
      <c r="C16" s="5" t="str">
        <f t="shared" si="1"/>
        <v>臺北民權</v>
      </c>
      <c r="D16" s="5">
        <v>12</v>
      </c>
      <c r="E16" s="6" t="str">
        <f t="shared" si="2"/>
        <v>陳  瑜</v>
      </c>
      <c r="F16" s="5" t="str">
        <f t="shared" si="3"/>
        <v>臺北仁愛</v>
      </c>
    </row>
    <row r="17" spans="1:6" ht="45" customHeight="1" x14ac:dyDescent="0.25">
      <c r="A17" s="5">
        <v>13</v>
      </c>
      <c r="B17" s="6" t="str">
        <f t="shared" si="0"/>
        <v>劉謙叡</v>
      </c>
      <c r="C17" s="5" t="str">
        <f t="shared" si="1"/>
        <v>臺中大勇</v>
      </c>
      <c r="D17" s="5">
        <v>13</v>
      </c>
      <c r="E17" s="6" t="str">
        <f t="shared" si="2"/>
        <v>楊子蓁</v>
      </c>
      <c r="F17" s="5" t="str">
        <f t="shared" si="3"/>
        <v>桃園元生</v>
      </c>
    </row>
    <row r="18" spans="1:6" ht="45" customHeight="1" x14ac:dyDescent="0.25">
      <c r="A18" s="5">
        <v>14</v>
      </c>
      <c r="B18" s="6" t="str">
        <f t="shared" si="0"/>
        <v>李建鋆</v>
      </c>
      <c r="C18" s="5" t="str">
        <f t="shared" si="1"/>
        <v>臺北石牌</v>
      </c>
      <c r="D18" s="5">
        <v>14</v>
      </c>
      <c r="E18" s="6" t="str">
        <f t="shared" si="2"/>
        <v>呂  芸</v>
      </c>
      <c r="F18" s="5" t="str">
        <f t="shared" si="3"/>
        <v>新北厚德</v>
      </c>
    </row>
    <row r="19" spans="1:6" ht="45" customHeight="1" x14ac:dyDescent="0.25">
      <c r="A19" s="5">
        <v>15</v>
      </c>
      <c r="B19" s="6" t="str">
        <f t="shared" si="0"/>
        <v>林學庸</v>
      </c>
      <c r="C19" s="5" t="str">
        <f t="shared" si="1"/>
        <v>宜蘭宜蘭</v>
      </c>
      <c r="D19" s="5">
        <v>15</v>
      </c>
      <c r="E19" s="6" t="str">
        <f t="shared" si="2"/>
        <v>周芷亦</v>
      </c>
      <c r="F19" s="5" t="str">
        <f t="shared" si="3"/>
        <v>臺北仁愛</v>
      </c>
    </row>
    <row r="20" spans="1:6" ht="45" customHeight="1" x14ac:dyDescent="0.25">
      <c r="A20" s="5">
        <v>16</v>
      </c>
      <c r="B20" s="6" t="str">
        <f t="shared" si="0"/>
        <v>林鄭文哲</v>
      </c>
      <c r="C20" s="5" t="str">
        <f t="shared" si="1"/>
        <v>桃園大有</v>
      </c>
      <c r="D20" s="5">
        <v>16</v>
      </c>
      <c r="E20" s="6" t="str">
        <f t="shared" si="2"/>
        <v>蔡佳靜</v>
      </c>
      <c r="F20" s="5" t="str">
        <f t="shared" si="3"/>
        <v>高雄南成</v>
      </c>
    </row>
  </sheetData>
  <mergeCells count="3">
    <mergeCell ref="A2:F2"/>
    <mergeCell ref="A3:C3"/>
    <mergeCell ref="D3:F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KYC</dc:creator>
  <cp:lastModifiedBy>KYC</cp:lastModifiedBy>
  <dcterms:created xsi:type="dcterms:W3CDTF">2019-06-03T10:49:16Z</dcterms:created>
  <dcterms:modified xsi:type="dcterms:W3CDTF">2019-06-03T10:51:25Z</dcterms:modified>
</cp:coreProperties>
</file>